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25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<sst xmlns="http://schemas.openxmlformats.org/spreadsheetml/2006/main" count="39" uniqueCount="39">
  <si>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AK Wahl NÖ 2009</t>
  </si>
  <si>
    <t>Bezirk</t>
  </si>
  <si>
    <t>Wahlbe-rechtigte</t>
  </si>
  <si>
    <t>Abgeg. Stimmen</t>
  </si>
  <si>
    <t>Un- gültig</t>
  </si>
  <si>
    <t>Gültig</t>
  </si>
  <si>
    <t>Wahlbe-teiligung</t>
  </si>
  <si>
    <t>Liste 1 FSG</t>
  </si>
  <si>
    <t>Liste 2 ÖAAB-FCG</t>
  </si>
  <si>
    <t>Liste 3 FA</t>
  </si>
  <si>
    <t>Liste 4 Dirnberger</t>
  </si>
  <si>
    <t>Liste 5 AUGE/UG</t>
  </si>
  <si>
    <t>Liste 6 BM</t>
  </si>
  <si>
    <t>Liste 7 GLB</t>
  </si>
  <si>
    <t xml:space="preserve">Liste 8 Grüne Gew. </t>
  </si>
  <si>
    <t>Amstetten</t>
  </si>
  <si>
    <t>Baden</t>
  </si>
  <si>
    <t>Bruck/Leitha</t>
  </si>
  <si>
    <t>Gänserndorf</t>
  </si>
  <si>
    <t>Gmünd</t>
  </si>
  <si>
    <t>Hollabrunn</t>
  </si>
  <si>
    <t>Horn</t>
  </si>
  <si>
    <t>Korneuburg</t>
  </si>
  <si>
    <t>Krems</t>
  </si>
  <si>
    <t>Lilienfeld</t>
  </si>
  <si>
    <t>Melk</t>
  </si>
  <si>
    <t>Mistelbach</t>
  </si>
  <si>
    <t>Mödling</t>
  </si>
  <si>
    <t>Neunkirchen</t>
  </si>
  <si>
    <t>St. Pölten</t>
  </si>
  <si>
    <t>Scheibbs</t>
  </si>
  <si>
    <t>Tulln</t>
  </si>
  <si>
    <t>Waidhofen/Th.</t>
  </si>
  <si>
    <t>Wr. Neustadt</t>
  </si>
  <si>
    <t>Wien-Umgeb.</t>
  </si>
  <si>
    <t>Zwettl</t>
  </si>
  <si>
    <t>Betr.GES.</t>
  </si>
  <si>
    <t>Allg. Wahlsp</t>
  </si>
  <si>
    <t>Gesamt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</si>
</sst>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1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2" fillId="3" borderId="8" xfId="0" applyNumberFormat="1" applyFont="1" applyFill="1" applyBorder="1" applyAlignment="1">
      <alignment/>
    </xf>
    <xf numFmtId="3" fontId="1" fillId="4" borderId="6" xfId="0" applyNumberFormat="1" applyFont="1" applyFill="1" applyBorder="1" applyAlignment="1">
      <alignment/>
    </xf>
    <xf numFmtId="10" fontId="1" fillId="4" borderId="8" xfId="0" applyNumberFormat="1" applyFont="1" applyFill="1" applyBorder="1" applyAlignment="1">
      <alignment/>
    </xf>
    <xf numFmtId="10" fontId="2" fillId="3" borderId="6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10" fontId="2" fillId="0" borderId="0" xfId="0" applyNumberFormat="1" applyFont="1" applyAlignment="1">
      <alignment/>
    </xf>
    <xf numFmtId="0" fontId="2" fillId="5" borderId="5" xfId="0" applyFont="1" applyFill="1" applyBorder="1" applyAlignment="1">
      <alignment/>
    </xf>
    <xf numFmtId="0" fontId="2" fillId="5" borderId="0" xfId="0" applyFont="1" applyFill="1" applyAlignment="1">
      <alignment/>
    </xf>
    <xf numFmtId="3" fontId="2" fillId="3" borderId="6" xfId="0" applyNumberFormat="1" applyFont="1" applyFill="1" applyBorder="1" applyAlignment="1">
      <alignment/>
    </xf>
    <xf numFmtId="0" fontId="1" fillId="0" borderId="2" xfId="0" applyFont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10" fontId="1" fillId="2" borderId="2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10" fontId="1" fillId="3" borderId="6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vertical="center"/>
    </xf>
    <xf numFmtId="10" fontId="1" fillId="4" borderId="6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" fillId="6" borderId="2" xfId="0" applyNumberFormat="1" applyFont="1" applyFill="1" applyBorder="1" applyAlignment="1">
      <alignment vertical="center"/>
    </xf>
    <xf numFmtId="10" fontId="1" fillId="6" borderId="2" xfId="0" applyNumberFormat="1" applyFont="1" applyFill="1" applyBorder="1" applyAlignment="1">
      <alignment vertical="center"/>
    </xf>
    <xf numFmtId="3" fontId="1" fillId="6" borderId="9" xfId="0" applyNumberFormat="1" applyFont="1" applyFill="1" applyBorder="1" applyAlignment="1">
      <alignment vertical="center"/>
    </xf>
    <xf numFmtId="10" fontId="1" fillId="6" borderId="6" xfId="0" applyNumberFormat="1" applyFont="1" applyFill="1" applyBorder="1" applyAlignment="1">
      <alignment vertical="center"/>
    </xf>
    <xf numFmtId="3" fontId="1" fillId="6" borderId="6" xfId="0" applyNumberFormat="1" applyFont="1" applyFill="1" applyBorder="1" applyAlignment="1">
      <alignment vertical="center"/>
    </xf>
    <xf numFmtId="3" fontId="1" fillId="6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A1" sqref="A1:V26"/>
    </sheetView>
  </sheetViews>
  <sheetFormatPr defaultColWidth="11.00390625" defaultRowHeight="14.25"/>
  <sheetData>
    <row r="1" spans="1:2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2" ht="22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/>
      <c r="I2" s="8" t="s">
        <v>8</v>
      </c>
      <c r="J2" s="9"/>
      <c r="K2" s="10" t="s">
        <v>9</v>
      </c>
      <c r="L2" s="10"/>
      <c r="M2" s="11" t="s">
        <v>10</v>
      </c>
      <c r="N2" s="11"/>
      <c r="O2" s="11" t="s">
        <v>11</v>
      </c>
      <c r="P2" s="11"/>
      <c r="Q2" s="11" t="s">
        <v>12</v>
      </c>
      <c r="R2" s="11"/>
      <c r="S2" s="11" t="s">
        <v>13</v>
      </c>
      <c r="T2" s="11"/>
      <c r="U2" s="12" t="s">
        <v>14</v>
      </c>
      <c r="V2" s="13"/>
    </row>
    <row r="3" spans="1:22" ht="14.25">
      <c r="A3" s="14" t="s">
        <v>15</v>
      </c>
      <c r="B3" s="15">
        <v>19333</v>
      </c>
      <c r="C3" s="15">
        <v>11918</v>
      </c>
      <c r="D3" s="15">
        <v>400</v>
      </c>
      <c r="E3" s="16">
        <f aca="true" t="shared" si="0" ref="E3:E23">C3-D3</f>
        <v>11518</v>
      </c>
      <c r="F3" s="17">
        <f aca="true" t="shared" si="1" ref="F3:F26">C3/B3</f>
        <v>0.6164589044638701</v>
      </c>
      <c r="G3" s="15">
        <v>6683</v>
      </c>
      <c r="H3" s="18">
        <f aca="true" t="shared" si="2" ref="H3:H26">G3/E3</f>
        <v>0.5802222608091683</v>
      </c>
      <c r="I3" s="19">
        <v>2802</v>
      </c>
      <c r="J3" s="20">
        <f aca="true" t="shared" si="3" ref="J3:J26">I3/E3</f>
        <v>0.24327140128494532</v>
      </c>
      <c r="K3" s="15">
        <v>1324</v>
      </c>
      <c r="L3" s="21">
        <f aca="true" t="shared" si="4" ref="L3:L26">K3/E3</f>
        <v>0.11495051224170863</v>
      </c>
      <c r="M3" s="22">
        <v>217</v>
      </c>
      <c r="N3" s="21">
        <f aca="true" t="shared" si="5" ref="N3:N26">M3/E3</f>
        <v>0.018840076402153152</v>
      </c>
      <c r="O3" s="22">
        <v>163</v>
      </c>
      <c r="P3" s="21">
        <f aca="true" t="shared" si="6" ref="P3:P26">O3/E3</f>
        <v>0.014151762458760202</v>
      </c>
      <c r="Q3" s="22">
        <v>75</v>
      </c>
      <c r="R3" s="21">
        <f aca="true" t="shared" si="7" ref="R3:R26">Q3/E3</f>
        <v>0.0065115471436013195</v>
      </c>
      <c r="S3" s="22">
        <v>69</v>
      </c>
      <c r="T3" s="21">
        <f aca="true" t="shared" si="8" ref="T3:T26">S3/E3</f>
        <v>0.005990623372113214</v>
      </c>
      <c r="U3" s="22">
        <v>185</v>
      </c>
      <c r="V3" s="23">
        <f aca="true" t="shared" si="9" ref="V3:V26">U3/E3</f>
        <v>0.01606181628754992</v>
      </c>
    </row>
    <row r="4" spans="1:22" ht="14.25">
      <c r="A4" s="24" t="s">
        <v>16</v>
      </c>
      <c r="B4" s="15">
        <v>15428</v>
      </c>
      <c r="C4" s="15">
        <v>8426</v>
      </c>
      <c r="D4" s="15">
        <v>298</v>
      </c>
      <c r="E4" s="16">
        <f t="shared" si="0"/>
        <v>8128</v>
      </c>
      <c r="F4" s="17">
        <f t="shared" si="1"/>
        <v>0.546149857402126</v>
      </c>
      <c r="G4" s="15">
        <v>5362</v>
      </c>
      <c r="H4" s="18">
        <f t="shared" si="2"/>
        <v>0.6596948818897638</v>
      </c>
      <c r="I4" s="19">
        <v>1209</v>
      </c>
      <c r="J4" s="20">
        <f t="shared" si="3"/>
        <v>0.1487450787401575</v>
      </c>
      <c r="K4" s="15">
        <v>812</v>
      </c>
      <c r="L4" s="21">
        <f t="shared" si="4"/>
        <v>0.09990157480314961</v>
      </c>
      <c r="M4" s="22">
        <v>113</v>
      </c>
      <c r="N4" s="21">
        <f t="shared" si="5"/>
        <v>0.01390255905511811</v>
      </c>
      <c r="O4" s="22">
        <v>198</v>
      </c>
      <c r="P4" s="21">
        <f t="shared" si="6"/>
        <v>0.02436023622047244</v>
      </c>
      <c r="Q4" s="22">
        <v>174</v>
      </c>
      <c r="R4" s="21">
        <f t="shared" si="7"/>
        <v>0.02140748031496063</v>
      </c>
      <c r="S4" s="22">
        <v>49</v>
      </c>
      <c r="T4" s="21">
        <f t="shared" si="8"/>
        <v>0.006028543307086614</v>
      </c>
      <c r="U4" s="22">
        <v>211</v>
      </c>
      <c r="V4" s="23">
        <f t="shared" si="9"/>
        <v>0.025959645669291338</v>
      </c>
    </row>
    <row r="5" spans="1:22" ht="14.25">
      <c r="A5" s="24" t="s">
        <v>17</v>
      </c>
      <c r="B5" s="15">
        <v>3365</v>
      </c>
      <c r="C5" s="15">
        <v>2086</v>
      </c>
      <c r="D5" s="15">
        <v>71</v>
      </c>
      <c r="E5" s="16">
        <f t="shared" si="0"/>
        <v>2015</v>
      </c>
      <c r="F5" s="17">
        <f t="shared" si="1"/>
        <v>0.6199108469539376</v>
      </c>
      <c r="G5" s="15">
        <v>1197</v>
      </c>
      <c r="H5" s="18">
        <f t="shared" si="2"/>
        <v>0.5940446650124069</v>
      </c>
      <c r="I5" s="19">
        <v>506</v>
      </c>
      <c r="J5" s="20">
        <f t="shared" si="3"/>
        <v>0.2511166253101737</v>
      </c>
      <c r="K5" s="15">
        <v>166</v>
      </c>
      <c r="L5" s="21">
        <f t="shared" si="4"/>
        <v>0.08238213399503722</v>
      </c>
      <c r="M5" s="22">
        <v>36</v>
      </c>
      <c r="N5" s="21">
        <f t="shared" si="5"/>
        <v>0.017866004962779156</v>
      </c>
      <c r="O5" s="22">
        <v>23</v>
      </c>
      <c r="P5" s="21">
        <f t="shared" si="6"/>
        <v>0.01141439205955335</v>
      </c>
      <c r="Q5" s="22">
        <v>27</v>
      </c>
      <c r="R5" s="21">
        <f t="shared" si="7"/>
        <v>0.013399503722084368</v>
      </c>
      <c r="S5" s="22">
        <v>13</v>
      </c>
      <c r="T5" s="21">
        <f t="shared" si="8"/>
        <v>0.0064516129032258064</v>
      </c>
      <c r="U5" s="22">
        <v>47</v>
      </c>
      <c r="V5" s="23">
        <f t="shared" si="9"/>
        <v>0.023325062034739455</v>
      </c>
    </row>
    <row r="6" spans="1:22" ht="14.25">
      <c r="A6" s="24" t="s">
        <v>18</v>
      </c>
      <c r="B6" s="15">
        <v>6959</v>
      </c>
      <c r="C6" s="15">
        <v>4268</v>
      </c>
      <c r="D6" s="15">
        <v>173</v>
      </c>
      <c r="E6" s="16">
        <f t="shared" si="0"/>
        <v>4095</v>
      </c>
      <c r="F6" s="17">
        <f t="shared" si="1"/>
        <v>0.6133065095559707</v>
      </c>
      <c r="G6" s="15">
        <v>2321</v>
      </c>
      <c r="H6" s="18">
        <f t="shared" si="2"/>
        <v>0.5667887667887668</v>
      </c>
      <c r="I6" s="19">
        <v>1115</v>
      </c>
      <c r="J6" s="20">
        <f t="shared" si="3"/>
        <v>0.27228327228327226</v>
      </c>
      <c r="K6" s="15">
        <v>325</v>
      </c>
      <c r="L6" s="21">
        <f t="shared" si="4"/>
        <v>0.07936507936507936</v>
      </c>
      <c r="M6" s="22">
        <v>58</v>
      </c>
      <c r="N6" s="21">
        <f t="shared" si="5"/>
        <v>0.014163614163614164</v>
      </c>
      <c r="O6" s="22">
        <v>94</v>
      </c>
      <c r="P6" s="21">
        <f t="shared" si="6"/>
        <v>0.022954822954822957</v>
      </c>
      <c r="Q6" s="22">
        <v>70</v>
      </c>
      <c r="R6" s="21">
        <f t="shared" si="7"/>
        <v>0.017094017094017096</v>
      </c>
      <c r="S6" s="22">
        <v>26</v>
      </c>
      <c r="T6" s="21">
        <f t="shared" si="8"/>
        <v>0.006349206349206349</v>
      </c>
      <c r="U6" s="22">
        <v>86</v>
      </c>
      <c r="V6" s="23">
        <f t="shared" si="9"/>
        <v>0.021001221001221003</v>
      </c>
    </row>
    <row r="7" spans="1:22" ht="14.25">
      <c r="A7" s="24" t="s">
        <v>19</v>
      </c>
      <c r="B7" s="15">
        <v>6490</v>
      </c>
      <c r="C7" s="15">
        <v>4625</v>
      </c>
      <c r="D7" s="15">
        <v>246</v>
      </c>
      <c r="E7" s="16">
        <f t="shared" si="0"/>
        <v>4379</v>
      </c>
      <c r="F7" s="17">
        <f t="shared" si="1"/>
        <v>0.7126348228043143</v>
      </c>
      <c r="G7" s="15">
        <v>2752</v>
      </c>
      <c r="H7" s="18">
        <f t="shared" si="2"/>
        <v>0.6284539849280658</v>
      </c>
      <c r="I7" s="19">
        <v>1121</v>
      </c>
      <c r="J7" s="20">
        <f t="shared" si="3"/>
        <v>0.2559945192966431</v>
      </c>
      <c r="K7" s="15">
        <v>271</v>
      </c>
      <c r="L7" s="21">
        <f t="shared" si="4"/>
        <v>0.06188627540534369</v>
      </c>
      <c r="M7" s="22">
        <v>81</v>
      </c>
      <c r="N7" s="21">
        <f t="shared" si="5"/>
        <v>0.01849737382964147</v>
      </c>
      <c r="O7" s="22">
        <v>43</v>
      </c>
      <c r="P7" s="21">
        <f t="shared" si="6"/>
        <v>0.009819593514501028</v>
      </c>
      <c r="Q7" s="22">
        <v>34</v>
      </c>
      <c r="R7" s="21">
        <f t="shared" si="7"/>
        <v>0.007764329755651975</v>
      </c>
      <c r="S7" s="22">
        <v>22</v>
      </c>
      <c r="T7" s="21">
        <f t="shared" si="8"/>
        <v>0.005023978077186572</v>
      </c>
      <c r="U7" s="22">
        <v>55</v>
      </c>
      <c r="V7" s="23">
        <f t="shared" si="9"/>
        <v>0.01255994519296643</v>
      </c>
    </row>
    <row r="8" spans="1:22" ht="14.25">
      <c r="A8" s="24" t="s">
        <v>20</v>
      </c>
      <c r="B8" s="15">
        <v>3527</v>
      </c>
      <c r="C8" s="15">
        <v>2336</v>
      </c>
      <c r="D8" s="15">
        <v>89</v>
      </c>
      <c r="E8" s="16">
        <f t="shared" si="0"/>
        <v>2247</v>
      </c>
      <c r="F8" s="17">
        <f t="shared" si="1"/>
        <v>0.6623192514885171</v>
      </c>
      <c r="G8" s="15">
        <v>1122</v>
      </c>
      <c r="H8" s="18">
        <f t="shared" si="2"/>
        <v>0.4993324432576769</v>
      </c>
      <c r="I8" s="19">
        <v>811</v>
      </c>
      <c r="J8" s="20">
        <f t="shared" si="3"/>
        <v>0.36092567868268804</v>
      </c>
      <c r="K8" s="15">
        <v>177</v>
      </c>
      <c r="L8" s="21">
        <f t="shared" si="4"/>
        <v>0.0787716955941255</v>
      </c>
      <c r="M8" s="22">
        <v>34</v>
      </c>
      <c r="N8" s="21">
        <f t="shared" si="5"/>
        <v>0.015131286159323543</v>
      </c>
      <c r="O8" s="22">
        <v>42</v>
      </c>
      <c r="P8" s="21">
        <f t="shared" si="6"/>
        <v>0.018691588785046728</v>
      </c>
      <c r="Q8" s="22">
        <v>10</v>
      </c>
      <c r="R8" s="21">
        <f t="shared" si="7"/>
        <v>0.004450378282153983</v>
      </c>
      <c r="S8" s="22">
        <v>7</v>
      </c>
      <c r="T8" s="21">
        <f t="shared" si="8"/>
        <v>0.003115264797507788</v>
      </c>
      <c r="U8" s="22">
        <v>44</v>
      </c>
      <c r="V8" s="23">
        <f t="shared" si="9"/>
        <v>0.019581664441477527</v>
      </c>
    </row>
    <row r="9" spans="1:22" ht="14.25">
      <c r="A9" s="24" t="s">
        <v>21</v>
      </c>
      <c r="B9" s="15">
        <v>5379</v>
      </c>
      <c r="C9" s="15">
        <v>3680</v>
      </c>
      <c r="D9" s="15">
        <v>174</v>
      </c>
      <c r="E9" s="16">
        <f t="shared" si="0"/>
        <v>3506</v>
      </c>
      <c r="F9" s="17">
        <f t="shared" si="1"/>
        <v>0.6841420338352854</v>
      </c>
      <c r="G9" s="15">
        <v>1898</v>
      </c>
      <c r="H9" s="18">
        <f t="shared" si="2"/>
        <v>0.5413576725613235</v>
      </c>
      <c r="I9" s="19">
        <v>1229</v>
      </c>
      <c r="J9" s="20">
        <f t="shared" si="3"/>
        <v>0.35054192812321733</v>
      </c>
      <c r="K9" s="15">
        <v>206</v>
      </c>
      <c r="L9" s="21">
        <f t="shared" si="4"/>
        <v>0.058756417569880204</v>
      </c>
      <c r="M9" s="22">
        <v>46</v>
      </c>
      <c r="N9" s="21">
        <f t="shared" si="5"/>
        <v>0.013120365088419851</v>
      </c>
      <c r="O9" s="22">
        <v>54</v>
      </c>
      <c r="P9" s="21">
        <f t="shared" si="6"/>
        <v>0.01540216771249287</v>
      </c>
      <c r="Q9" s="22">
        <v>5</v>
      </c>
      <c r="R9" s="21">
        <f t="shared" si="7"/>
        <v>0.001426126640045636</v>
      </c>
      <c r="S9" s="22">
        <v>12</v>
      </c>
      <c r="T9" s="21">
        <f t="shared" si="8"/>
        <v>0.0034227039361095267</v>
      </c>
      <c r="U9" s="22">
        <v>56</v>
      </c>
      <c r="V9" s="23">
        <f t="shared" si="9"/>
        <v>0.015972618368511125</v>
      </c>
    </row>
    <row r="10" spans="1:22" ht="14.25">
      <c r="A10" s="24" t="s">
        <v>22</v>
      </c>
      <c r="B10" s="15">
        <v>13700</v>
      </c>
      <c r="C10" s="15">
        <v>7168</v>
      </c>
      <c r="D10" s="15">
        <v>260</v>
      </c>
      <c r="E10" s="16">
        <f t="shared" si="0"/>
        <v>6908</v>
      </c>
      <c r="F10" s="17">
        <f t="shared" si="1"/>
        <v>0.5232116788321168</v>
      </c>
      <c r="G10" s="15">
        <v>4316</v>
      </c>
      <c r="H10" s="18">
        <f t="shared" si="2"/>
        <v>0.6247828604516502</v>
      </c>
      <c r="I10" s="19">
        <v>1304</v>
      </c>
      <c r="J10" s="20">
        <f t="shared" si="3"/>
        <v>0.1887666473653735</v>
      </c>
      <c r="K10" s="15">
        <v>645</v>
      </c>
      <c r="L10" s="21">
        <f t="shared" si="4"/>
        <v>0.09337000579038796</v>
      </c>
      <c r="M10" s="22">
        <v>98</v>
      </c>
      <c r="N10" s="21">
        <f t="shared" si="5"/>
        <v>0.014186450492182976</v>
      </c>
      <c r="O10" s="22">
        <v>183</v>
      </c>
      <c r="P10" s="21">
        <f t="shared" si="6"/>
        <v>0.02649102489866821</v>
      </c>
      <c r="Q10" s="22">
        <v>124</v>
      </c>
      <c r="R10" s="21">
        <f t="shared" si="7"/>
        <v>0.01795020266357846</v>
      </c>
      <c r="S10" s="22">
        <v>41</v>
      </c>
      <c r="T10" s="21">
        <f t="shared" si="8"/>
        <v>0.005935147654892878</v>
      </c>
      <c r="U10" s="22">
        <v>197</v>
      </c>
      <c r="V10" s="23">
        <f t="shared" si="9"/>
        <v>0.028517660683265778</v>
      </c>
    </row>
    <row r="11" spans="1:22" ht="14.25">
      <c r="A11" s="24" t="s">
        <v>23</v>
      </c>
      <c r="B11" s="15">
        <v>10213</v>
      </c>
      <c r="C11" s="15">
        <v>6097</v>
      </c>
      <c r="D11" s="15">
        <v>199</v>
      </c>
      <c r="E11" s="16">
        <f t="shared" si="0"/>
        <v>5898</v>
      </c>
      <c r="F11" s="17">
        <f t="shared" si="1"/>
        <v>0.5969842357779301</v>
      </c>
      <c r="G11" s="15">
        <v>3685</v>
      </c>
      <c r="H11" s="18">
        <f t="shared" si="2"/>
        <v>0.6247880637504238</v>
      </c>
      <c r="I11" s="19">
        <v>1452</v>
      </c>
      <c r="J11" s="20">
        <f t="shared" si="3"/>
        <v>0.2461851475076297</v>
      </c>
      <c r="K11" s="15">
        <v>388</v>
      </c>
      <c r="L11" s="21">
        <f t="shared" si="4"/>
        <v>0.06578501186842997</v>
      </c>
      <c r="M11" s="22">
        <v>113</v>
      </c>
      <c r="N11" s="21">
        <f t="shared" si="5"/>
        <v>0.019159036961681926</v>
      </c>
      <c r="O11" s="22">
        <v>94</v>
      </c>
      <c r="P11" s="21">
        <f t="shared" si="6"/>
        <v>0.01593760596812479</v>
      </c>
      <c r="Q11" s="22">
        <v>39</v>
      </c>
      <c r="R11" s="21">
        <f t="shared" si="7"/>
        <v>0.006612410986775178</v>
      </c>
      <c r="S11" s="22">
        <v>26</v>
      </c>
      <c r="T11" s="21">
        <f t="shared" si="8"/>
        <v>0.004408273991183452</v>
      </c>
      <c r="U11" s="22">
        <v>101</v>
      </c>
      <c r="V11" s="23">
        <f t="shared" si="9"/>
        <v>0.0171244489657511</v>
      </c>
    </row>
    <row r="12" spans="1:22" ht="14.25">
      <c r="A12" s="24" t="s">
        <v>24</v>
      </c>
      <c r="B12" s="15">
        <v>3981</v>
      </c>
      <c r="C12" s="15">
        <v>2898</v>
      </c>
      <c r="D12" s="15">
        <v>104</v>
      </c>
      <c r="E12" s="16">
        <f t="shared" si="0"/>
        <v>2794</v>
      </c>
      <c r="F12" s="17">
        <f t="shared" si="1"/>
        <v>0.7279577995478523</v>
      </c>
      <c r="G12" s="15">
        <v>2206</v>
      </c>
      <c r="H12" s="18">
        <f t="shared" si="2"/>
        <v>0.7895490336435218</v>
      </c>
      <c r="I12" s="19">
        <v>308</v>
      </c>
      <c r="J12" s="20">
        <f t="shared" si="3"/>
        <v>0.11023622047244094</v>
      </c>
      <c r="K12" s="15">
        <v>172</v>
      </c>
      <c r="L12" s="21">
        <f t="shared" si="4"/>
        <v>0.06156048675733715</v>
      </c>
      <c r="M12" s="22">
        <v>15</v>
      </c>
      <c r="N12" s="21">
        <f t="shared" si="5"/>
        <v>0.005368647100930566</v>
      </c>
      <c r="O12" s="22">
        <v>18</v>
      </c>
      <c r="P12" s="21">
        <f t="shared" si="6"/>
        <v>0.006442376521116679</v>
      </c>
      <c r="Q12" s="22">
        <v>29</v>
      </c>
      <c r="R12" s="21">
        <f t="shared" si="7"/>
        <v>0.010379384395132427</v>
      </c>
      <c r="S12" s="22">
        <v>12</v>
      </c>
      <c r="T12" s="21">
        <f t="shared" si="8"/>
        <v>0.004294917680744453</v>
      </c>
      <c r="U12" s="22">
        <v>34</v>
      </c>
      <c r="V12" s="23">
        <f t="shared" si="9"/>
        <v>0.012168933428775949</v>
      </c>
    </row>
    <row r="13" spans="1:22" ht="14.25">
      <c r="A13" s="24" t="s">
        <v>25</v>
      </c>
      <c r="B13" s="15">
        <v>9125</v>
      </c>
      <c r="C13" s="15">
        <v>5307</v>
      </c>
      <c r="D13" s="15">
        <v>221</v>
      </c>
      <c r="E13" s="16">
        <f t="shared" si="0"/>
        <v>5086</v>
      </c>
      <c r="F13" s="17">
        <f t="shared" si="1"/>
        <v>0.5815890410958904</v>
      </c>
      <c r="G13" s="15">
        <v>2902</v>
      </c>
      <c r="H13" s="18">
        <f t="shared" si="2"/>
        <v>0.5705859221392057</v>
      </c>
      <c r="I13" s="19">
        <v>1325</v>
      </c>
      <c r="J13" s="20">
        <f t="shared" si="3"/>
        <v>0.2605190719622493</v>
      </c>
      <c r="K13" s="15">
        <v>520</v>
      </c>
      <c r="L13" s="21">
        <f t="shared" si="4"/>
        <v>0.10224144710971293</v>
      </c>
      <c r="M13" s="22">
        <v>98</v>
      </c>
      <c r="N13" s="21">
        <f t="shared" si="5"/>
        <v>0.019268580416830515</v>
      </c>
      <c r="O13" s="22">
        <v>74</v>
      </c>
      <c r="P13" s="21">
        <f t="shared" si="6"/>
        <v>0.014549744396382226</v>
      </c>
      <c r="Q13" s="22">
        <v>57</v>
      </c>
      <c r="R13" s="21">
        <f t="shared" si="7"/>
        <v>0.011207235548564688</v>
      </c>
      <c r="S13" s="22">
        <v>31</v>
      </c>
      <c r="T13" s="21">
        <f t="shared" si="8"/>
        <v>0.00609516319307904</v>
      </c>
      <c r="U13" s="22">
        <v>79</v>
      </c>
      <c r="V13" s="23">
        <f t="shared" si="9"/>
        <v>0.01553283523397562</v>
      </c>
    </row>
    <row r="14" spans="1:22" ht="14.25">
      <c r="A14" s="24" t="s">
        <v>26</v>
      </c>
      <c r="B14" s="15">
        <v>9474</v>
      </c>
      <c r="C14" s="15">
        <v>5807</v>
      </c>
      <c r="D14" s="15">
        <v>231</v>
      </c>
      <c r="E14" s="16">
        <f t="shared" si="0"/>
        <v>5576</v>
      </c>
      <c r="F14" s="17">
        <f t="shared" si="1"/>
        <v>0.6129406797551192</v>
      </c>
      <c r="G14" s="15">
        <v>2896</v>
      </c>
      <c r="H14" s="18">
        <f t="shared" si="2"/>
        <v>0.5193687230989957</v>
      </c>
      <c r="I14" s="19">
        <v>1867</v>
      </c>
      <c r="J14" s="20">
        <f t="shared" si="3"/>
        <v>0.3348278335724534</v>
      </c>
      <c r="K14" s="15">
        <v>474</v>
      </c>
      <c r="L14" s="21">
        <f t="shared" si="4"/>
        <v>0.08500717360114778</v>
      </c>
      <c r="M14" s="22">
        <v>92</v>
      </c>
      <c r="N14" s="21">
        <f t="shared" si="5"/>
        <v>0.01649928263988522</v>
      </c>
      <c r="O14" s="22">
        <v>72</v>
      </c>
      <c r="P14" s="21">
        <f t="shared" si="6"/>
        <v>0.01291248206599713</v>
      </c>
      <c r="Q14" s="22">
        <v>53</v>
      </c>
      <c r="R14" s="21">
        <f t="shared" si="7"/>
        <v>0.009505021520803443</v>
      </c>
      <c r="S14" s="22">
        <v>15</v>
      </c>
      <c r="T14" s="21">
        <f t="shared" si="8"/>
        <v>0.002690100430416069</v>
      </c>
      <c r="U14" s="22">
        <v>107</v>
      </c>
      <c r="V14" s="23">
        <f t="shared" si="9"/>
        <v>0.01918938307030129</v>
      </c>
    </row>
    <row r="15" spans="1:22" ht="14.25">
      <c r="A15" s="24" t="s">
        <v>27</v>
      </c>
      <c r="B15" s="15">
        <v>21519</v>
      </c>
      <c r="C15" s="15">
        <v>10085</v>
      </c>
      <c r="D15" s="15">
        <v>303</v>
      </c>
      <c r="E15" s="16">
        <f t="shared" si="0"/>
        <v>9782</v>
      </c>
      <c r="F15" s="17">
        <f t="shared" si="1"/>
        <v>0.4686556066731725</v>
      </c>
      <c r="G15" s="15">
        <v>5974</v>
      </c>
      <c r="H15" s="18">
        <f t="shared" si="2"/>
        <v>0.6107135555101206</v>
      </c>
      <c r="I15" s="19">
        <v>1748</v>
      </c>
      <c r="J15" s="20">
        <f t="shared" si="3"/>
        <v>0.17869556327949296</v>
      </c>
      <c r="K15" s="15">
        <v>921</v>
      </c>
      <c r="L15" s="21">
        <f t="shared" si="4"/>
        <v>0.09415252504600287</v>
      </c>
      <c r="M15" s="22">
        <v>127</v>
      </c>
      <c r="N15" s="21">
        <f t="shared" si="5"/>
        <v>0.012983030055203435</v>
      </c>
      <c r="O15" s="22">
        <v>300</v>
      </c>
      <c r="P15" s="21">
        <f t="shared" si="6"/>
        <v>0.03066857493355142</v>
      </c>
      <c r="Q15" s="22">
        <v>398</v>
      </c>
      <c r="R15" s="21">
        <f t="shared" si="7"/>
        <v>0.04068697607851155</v>
      </c>
      <c r="S15" s="22">
        <v>53</v>
      </c>
      <c r="T15" s="21">
        <f t="shared" si="8"/>
        <v>0.005418114904927418</v>
      </c>
      <c r="U15" s="22">
        <v>261</v>
      </c>
      <c r="V15" s="23">
        <f t="shared" si="9"/>
        <v>0.026681660192189736</v>
      </c>
    </row>
    <row r="16" spans="1:22" ht="14.25">
      <c r="A16" s="24" t="s">
        <v>28</v>
      </c>
      <c r="B16" s="15">
        <v>11429</v>
      </c>
      <c r="C16" s="15">
        <v>7851</v>
      </c>
      <c r="D16" s="15">
        <v>201</v>
      </c>
      <c r="E16" s="16">
        <f t="shared" si="0"/>
        <v>7650</v>
      </c>
      <c r="F16" s="17">
        <f t="shared" si="1"/>
        <v>0.6869367398722548</v>
      </c>
      <c r="G16" s="15">
        <v>5614</v>
      </c>
      <c r="H16" s="18">
        <f t="shared" si="2"/>
        <v>0.7338562091503268</v>
      </c>
      <c r="I16" s="19">
        <v>970</v>
      </c>
      <c r="J16" s="20">
        <f t="shared" si="3"/>
        <v>0.12679738562091503</v>
      </c>
      <c r="K16" s="15">
        <v>589</v>
      </c>
      <c r="L16" s="21">
        <f t="shared" si="4"/>
        <v>0.07699346405228759</v>
      </c>
      <c r="M16" s="22">
        <v>137</v>
      </c>
      <c r="N16" s="21">
        <f t="shared" si="5"/>
        <v>0.017908496732026144</v>
      </c>
      <c r="O16" s="22">
        <v>74</v>
      </c>
      <c r="P16" s="21">
        <f t="shared" si="6"/>
        <v>0.009673202614379085</v>
      </c>
      <c r="Q16" s="22">
        <v>98</v>
      </c>
      <c r="R16" s="21">
        <f t="shared" si="7"/>
        <v>0.01281045751633987</v>
      </c>
      <c r="S16" s="22">
        <v>40</v>
      </c>
      <c r="T16" s="21">
        <f t="shared" si="8"/>
        <v>0.00522875816993464</v>
      </c>
      <c r="U16" s="22">
        <v>128</v>
      </c>
      <c r="V16" s="23">
        <f t="shared" si="9"/>
        <v>0.01673202614379085</v>
      </c>
    </row>
    <row r="17" spans="1:22" ht="14.25">
      <c r="A17" s="24" t="s">
        <v>29</v>
      </c>
      <c r="B17" s="15">
        <v>27992</v>
      </c>
      <c r="C17" s="15">
        <v>18027</v>
      </c>
      <c r="D17" s="15">
        <v>523</v>
      </c>
      <c r="E17" s="16">
        <f t="shared" si="0"/>
        <v>17504</v>
      </c>
      <c r="F17" s="17">
        <f t="shared" si="1"/>
        <v>0.6440054301228922</v>
      </c>
      <c r="G17" s="15">
        <v>11188</v>
      </c>
      <c r="H17" s="18">
        <f t="shared" si="2"/>
        <v>0.6391681901279708</v>
      </c>
      <c r="I17" s="19">
        <v>3667</v>
      </c>
      <c r="J17" s="20">
        <f t="shared" si="3"/>
        <v>0.20949497257769653</v>
      </c>
      <c r="K17" s="15">
        <v>1476</v>
      </c>
      <c r="L17" s="21">
        <f t="shared" si="4"/>
        <v>0.0843235831809872</v>
      </c>
      <c r="M17" s="22">
        <v>227</v>
      </c>
      <c r="N17" s="21">
        <f t="shared" si="5"/>
        <v>0.012968464351005484</v>
      </c>
      <c r="O17" s="22">
        <v>266</v>
      </c>
      <c r="P17" s="21">
        <f t="shared" si="6"/>
        <v>0.015196526508226692</v>
      </c>
      <c r="Q17" s="22">
        <v>215</v>
      </c>
      <c r="R17" s="21">
        <f t="shared" si="7"/>
        <v>0.01228290676416819</v>
      </c>
      <c r="S17" s="22">
        <v>158</v>
      </c>
      <c r="T17" s="21">
        <f t="shared" si="8"/>
        <v>0.009026508226691042</v>
      </c>
      <c r="U17" s="22">
        <v>307</v>
      </c>
      <c r="V17" s="23">
        <f t="shared" si="9"/>
        <v>0.017538848263254112</v>
      </c>
    </row>
    <row r="18" spans="1:22" ht="14.25">
      <c r="A18" s="25" t="s">
        <v>30</v>
      </c>
      <c r="B18" s="15">
        <v>6026</v>
      </c>
      <c r="C18" s="15">
        <v>3706</v>
      </c>
      <c r="D18" s="15">
        <v>120</v>
      </c>
      <c r="E18" s="16">
        <f t="shared" si="0"/>
        <v>3586</v>
      </c>
      <c r="F18" s="17">
        <f t="shared" si="1"/>
        <v>0.6150016594756057</v>
      </c>
      <c r="G18" s="15">
        <v>1921</v>
      </c>
      <c r="H18" s="18">
        <f t="shared" si="2"/>
        <v>0.5356943669827106</v>
      </c>
      <c r="I18" s="19">
        <v>968</v>
      </c>
      <c r="J18" s="20">
        <f t="shared" si="3"/>
        <v>0.26993865030674846</v>
      </c>
      <c r="K18" s="15">
        <v>391</v>
      </c>
      <c r="L18" s="21">
        <f t="shared" si="4"/>
        <v>0.1090351366424986</v>
      </c>
      <c r="M18" s="22">
        <v>168</v>
      </c>
      <c r="N18" s="21">
        <f t="shared" si="5"/>
        <v>0.046848856664807585</v>
      </c>
      <c r="O18" s="22">
        <v>41</v>
      </c>
      <c r="P18" s="21">
        <f t="shared" si="6"/>
        <v>0.01143335192414947</v>
      </c>
      <c r="Q18" s="22">
        <v>30</v>
      </c>
      <c r="R18" s="21">
        <f t="shared" si="7"/>
        <v>0.008365867261572783</v>
      </c>
      <c r="S18" s="22">
        <v>12</v>
      </c>
      <c r="T18" s="21">
        <f t="shared" si="8"/>
        <v>0.0033463469046291134</v>
      </c>
      <c r="U18" s="22">
        <v>55</v>
      </c>
      <c r="V18" s="23">
        <f t="shared" si="9"/>
        <v>0.015337423312883436</v>
      </c>
    </row>
    <row r="19" spans="1:22" ht="14.25">
      <c r="A19" s="25" t="s">
        <v>31</v>
      </c>
      <c r="B19" s="15">
        <v>8616</v>
      </c>
      <c r="C19" s="15">
        <v>4635</v>
      </c>
      <c r="D19" s="15">
        <v>180</v>
      </c>
      <c r="E19" s="16">
        <f t="shared" si="0"/>
        <v>4455</v>
      </c>
      <c r="F19" s="17">
        <f t="shared" si="1"/>
        <v>0.5379526462395543</v>
      </c>
      <c r="G19" s="15">
        <v>2290</v>
      </c>
      <c r="H19" s="18">
        <f t="shared" si="2"/>
        <v>0.5140291806958474</v>
      </c>
      <c r="I19" s="19">
        <v>1462</v>
      </c>
      <c r="J19" s="20">
        <f t="shared" si="3"/>
        <v>0.3281705948372615</v>
      </c>
      <c r="K19" s="15">
        <v>392</v>
      </c>
      <c r="L19" s="21">
        <f t="shared" si="4"/>
        <v>0.08799102132435466</v>
      </c>
      <c r="M19" s="22">
        <v>68</v>
      </c>
      <c r="N19" s="21">
        <f t="shared" si="5"/>
        <v>0.01526374859708193</v>
      </c>
      <c r="O19" s="22">
        <v>104</v>
      </c>
      <c r="P19" s="21">
        <f t="shared" si="6"/>
        <v>0.02334455667789001</v>
      </c>
      <c r="Q19" s="22">
        <v>26</v>
      </c>
      <c r="R19" s="21">
        <f t="shared" si="7"/>
        <v>0.005836139169472503</v>
      </c>
      <c r="S19" s="22">
        <v>23</v>
      </c>
      <c r="T19" s="21">
        <f t="shared" si="8"/>
        <v>0.0051627384960718295</v>
      </c>
      <c r="U19" s="22">
        <v>90</v>
      </c>
      <c r="V19" s="23">
        <f t="shared" si="9"/>
        <v>0.020202020202020204</v>
      </c>
    </row>
    <row r="20" spans="1:22" ht="14.25">
      <c r="A20" s="25" t="s">
        <v>32</v>
      </c>
      <c r="B20" s="15">
        <v>2733</v>
      </c>
      <c r="C20" s="15">
        <v>1855</v>
      </c>
      <c r="D20" s="15">
        <v>103</v>
      </c>
      <c r="E20" s="16">
        <f t="shared" si="0"/>
        <v>1752</v>
      </c>
      <c r="F20" s="17">
        <f t="shared" si="1"/>
        <v>0.6787413099158434</v>
      </c>
      <c r="G20" s="15">
        <v>886</v>
      </c>
      <c r="H20" s="18">
        <f t="shared" si="2"/>
        <v>0.5057077625570776</v>
      </c>
      <c r="I20" s="19">
        <v>646</v>
      </c>
      <c r="J20" s="20">
        <f t="shared" si="3"/>
        <v>0.3687214611872146</v>
      </c>
      <c r="K20" s="15">
        <v>147</v>
      </c>
      <c r="L20" s="21">
        <f t="shared" si="4"/>
        <v>0.0839041095890411</v>
      </c>
      <c r="M20" s="22">
        <v>33</v>
      </c>
      <c r="N20" s="21">
        <f t="shared" si="5"/>
        <v>0.018835616438356163</v>
      </c>
      <c r="O20" s="22">
        <v>14</v>
      </c>
      <c r="P20" s="21">
        <f t="shared" si="6"/>
        <v>0.007990867579908675</v>
      </c>
      <c r="Q20" s="22">
        <v>5</v>
      </c>
      <c r="R20" s="21">
        <f t="shared" si="7"/>
        <v>0.0028538812785388126</v>
      </c>
      <c r="S20" s="22">
        <v>6</v>
      </c>
      <c r="T20" s="21">
        <f t="shared" si="8"/>
        <v>0.003424657534246575</v>
      </c>
      <c r="U20" s="22">
        <v>15</v>
      </c>
      <c r="V20" s="23">
        <f t="shared" si="9"/>
        <v>0.008561643835616438</v>
      </c>
    </row>
    <row r="21" spans="1:22" ht="14.25">
      <c r="A21" s="24" t="s">
        <v>33</v>
      </c>
      <c r="B21" s="15">
        <v>20694</v>
      </c>
      <c r="C21" s="15">
        <v>12185</v>
      </c>
      <c r="D21" s="15">
        <v>282</v>
      </c>
      <c r="E21" s="16">
        <f t="shared" si="0"/>
        <v>11903</v>
      </c>
      <c r="F21" s="17">
        <f t="shared" si="1"/>
        <v>0.5888180148835411</v>
      </c>
      <c r="G21" s="15">
        <v>8972</v>
      </c>
      <c r="H21" s="18">
        <f t="shared" si="2"/>
        <v>0.7537595564143493</v>
      </c>
      <c r="I21" s="19">
        <v>1453</v>
      </c>
      <c r="J21" s="20">
        <f t="shared" si="3"/>
        <v>0.12207006636982273</v>
      </c>
      <c r="K21" s="15">
        <v>754</v>
      </c>
      <c r="L21" s="21">
        <f t="shared" si="4"/>
        <v>0.06334537511551709</v>
      </c>
      <c r="M21" s="22">
        <v>92</v>
      </c>
      <c r="N21" s="21">
        <f t="shared" si="5"/>
        <v>0.007729143913299168</v>
      </c>
      <c r="O21" s="22">
        <v>150</v>
      </c>
      <c r="P21" s="21">
        <f t="shared" si="6"/>
        <v>0.012601865076031253</v>
      </c>
      <c r="Q21" s="22">
        <v>209</v>
      </c>
      <c r="R21" s="21">
        <f t="shared" si="7"/>
        <v>0.017558598672603544</v>
      </c>
      <c r="S21" s="22">
        <v>67</v>
      </c>
      <c r="T21" s="21">
        <f t="shared" si="8"/>
        <v>0.005628833067293959</v>
      </c>
      <c r="U21" s="22">
        <v>206</v>
      </c>
      <c r="V21" s="23">
        <f t="shared" si="9"/>
        <v>0.01730656137108292</v>
      </c>
    </row>
    <row r="22" spans="1:22" ht="14.25">
      <c r="A22" s="24" t="s">
        <v>34</v>
      </c>
      <c r="B22" s="15">
        <v>18419</v>
      </c>
      <c r="C22" s="15">
        <v>10020</v>
      </c>
      <c r="D22" s="15">
        <v>203</v>
      </c>
      <c r="E22" s="16">
        <f t="shared" si="0"/>
        <v>9817</v>
      </c>
      <c r="F22" s="17">
        <f t="shared" si="1"/>
        <v>0.5440034746728921</v>
      </c>
      <c r="G22" s="15">
        <v>7168</v>
      </c>
      <c r="H22" s="18">
        <f t="shared" si="2"/>
        <v>0.7301619639401039</v>
      </c>
      <c r="I22" s="19">
        <v>1242</v>
      </c>
      <c r="J22" s="20">
        <f t="shared" si="3"/>
        <v>0.1265152286849343</v>
      </c>
      <c r="K22" s="15">
        <v>787</v>
      </c>
      <c r="L22" s="21">
        <f t="shared" si="4"/>
        <v>0.08016705714576755</v>
      </c>
      <c r="M22" s="22">
        <v>66</v>
      </c>
      <c r="N22" s="21">
        <f t="shared" si="5"/>
        <v>0.006723031476011001</v>
      </c>
      <c r="O22" s="22">
        <v>181</v>
      </c>
      <c r="P22" s="21">
        <f t="shared" si="6"/>
        <v>0.018437404502393808</v>
      </c>
      <c r="Q22" s="22">
        <v>143</v>
      </c>
      <c r="R22" s="21">
        <f t="shared" si="7"/>
        <v>0.014566568198023835</v>
      </c>
      <c r="S22" s="22">
        <v>71</v>
      </c>
      <c r="T22" s="21">
        <f t="shared" si="8"/>
        <v>0.007232352042375471</v>
      </c>
      <c r="U22" s="22">
        <v>159</v>
      </c>
      <c r="V22" s="23">
        <f t="shared" si="9"/>
        <v>0.01619639401039014</v>
      </c>
    </row>
    <row r="23" spans="1:22" ht="14.25">
      <c r="A23" s="25" t="s">
        <v>35</v>
      </c>
      <c r="B23" s="15">
        <v>3879</v>
      </c>
      <c r="C23" s="15">
        <v>2313</v>
      </c>
      <c r="D23" s="15">
        <v>121</v>
      </c>
      <c r="E23" s="16">
        <f t="shared" si="0"/>
        <v>2192</v>
      </c>
      <c r="F23" s="17">
        <f t="shared" si="1"/>
        <v>0.5962877030162413</v>
      </c>
      <c r="G23" s="15">
        <v>694</v>
      </c>
      <c r="H23" s="18">
        <f t="shared" si="2"/>
        <v>0.3166058394160584</v>
      </c>
      <c r="I23" s="19">
        <v>1117</v>
      </c>
      <c r="J23" s="20">
        <f t="shared" si="3"/>
        <v>0.5095802919708029</v>
      </c>
      <c r="K23" s="15">
        <v>107</v>
      </c>
      <c r="L23" s="21">
        <f t="shared" si="4"/>
        <v>0.04881386861313869</v>
      </c>
      <c r="M23" s="22">
        <v>215</v>
      </c>
      <c r="N23" s="21">
        <f t="shared" si="5"/>
        <v>0.09808394160583941</v>
      </c>
      <c r="O23" s="22">
        <v>20</v>
      </c>
      <c r="P23" s="21">
        <f t="shared" si="6"/>
        <v>0.009124087591240875</v>
      </c>
      <c r="Q23" s="26">
        <v>5</v>
      </c>
      <c r="R23" s="21">
        <f t="shared" si="7"/>
        <v>0.002281021897810219</v>
      </c>
      <c r="S23" s="26">
        <v>6</v>
      </c>
      <c r="T23" s="21">
        <f t="shared" si="8"/>
        <v>0.002737226277372263</v>
      </c>
      <c r="U23" s="22">
        <v>28</v>
      </c>
      <c r="V23" s="23">
        <f t="shared" si="9"/>
        <v>0.012773722627737226</v>
      </c>
    </row>
    <row r="24" spans="1:22" ht="14.25">
      <c r="A24" s="27" t="s">
        <v>36</v>
      </c>
      <c r="B24" s="28">
        <f>SUM(B3:B23)</f>
        <v>228281</v>
      </c>
      <c r="C24" s="28">
        <f>SUM(C3:C23)</f>
        <v>135293</v>
      </c>
      <c r="D24" s="28">
        <f>SUM(D3:D23)</f>
        <v>4502</v>
      </c>
      <c r="E24" s="28">
        <f>C24-D24</f>
        <v>130791</v>
      </c>
      <c r="F24" s="29">
        <f t="shared" si="1"/>
        <v>0.5926599235153166</v>
      </c>
      <c r="G24" s="30">
        <f>SUM(G3:G23)</f>
        <v>82047</v>
      </c>
      <c r="H24" s="31">
        <f t="shared" si="2"/>
        <v>0.6273138059958254</v>
      </c>
      <c r="I24" s="32">
        <f>SUM(I3:I23)</f>
        <v>28322</v>
      </c>
      <c r="J24" s="33">
        <f t="shared" si="3"/>
        <v>0.2165439518009649</v>
      </c>
      <c r="K24" s="34">
        <f>SUM(K3:K23)</f>
        <v>11044</v>
      </c>
      <c r="L24" s="31">
        <f t="shared" si="4"/>
        <v>0.08444006086045676</v>
      </c>
      <c r="M24" s="34">
        <f>SUM(M3:M23)</f>
        <v>2134</v>
      </c>
      <c r="N24" s="31">
        <f t="shared" si="5"/>
        <v>0.016316107377418936</v>
      </c>
      <c r="O24" s="34">
        <f>SUM(O3:O23)</f>
        <v>2208</v>
      </c>
      <c r="P24" s="31">
        <f t="shared" si="6"/>
        <v>0.016881895543271325</v>
      </c>
      <c r="Q24" s="34">
        <f>SUM(Q3:Q23)</f>
        <v>1826</v>
      </c>
      <c r="R24" s="31">
        <f t="shared" si="7"/>
        <v>0.013961205281708987</v>
      </c>
      <c r="S24" s="34">
        <f>SUM(S3:S23)</f>
        <v>759</v>
      </c>
      <c r="T24" s="31">
        <f t="shared" si="8"/>
        <v>0.005803151592999519</v>
      </c>
      <c r="U24" s="34">
        <f>SUM(U3:U23)</f>
        <v>2451</v>
      </c>
      <c r="V24" s="23">
        <f t="shared" si="9"/>
        <v>0.018739821547354176</v>
      </c>
    </row>
    <row r="25" spans="1:22" ht="14.25">
      <c r="A25" s="27" t="s">
        <v>37</v>
      </c>
      <c r="B25" s="28">
        <v>195142</v>
      </c>
      <c r="C25" s="28">
        <v>61116</v>
      </c>
      <c r="D25" s="28">
        <v>589</v>
      </c>
      <c r="E25" s="35">
        <f>C25-D25</f>
        <v>60527</v>
      </c>
      <c r="F25" s="29">
        <f t="shared" si="1"/>
        <v>0.3131873200028697</v>
      </c>
      <c r="G25" s="36">
        <v>34097</v>
      </c>
      <c r="H25" s="31">
        <f t="shared" si="2"/>
        <v>0.5633353709914584</v>
      </c>
      <c r="I25" s="37">
        <v>16285</v>
      </c>
      <c r="J25" s="33">
        <f t="shared" si="3"/>
        <v>0.2690534802650057</v>
      </c>
      <c r="K25" s="34">
        <v>5123</v>
      </c>
      <c r="L25" s="31">
        <f t="shared" si="4"/>
        <v>0.08463991276620352</v>
      </c>
      <c r="M25" s="34">
        <v>814</v>
      </c>
      <c r="N25" s="31">
        <f t="shared" si="5"/>
        <v>0.01344854362515902</v>
      </c>
      <c r="O25" s="38">
        <v>1751</v>
      </c>
      <c r="P25" s="31">
        <f t="shared" si="6"/>
        <v>0.02892923819122045</v>
      </c>
      <c r="Q25" s="34">
        <v>1081</v>
      </c>
      <c r="R25" s="31">
        <f t="shared" si="7"/>
        <v>0.0178597981066301</v>
      </c>
      <c r="S25" s="34">
        <v>370</v>
      </c>
      <c r="T25" s="31">
        <f t="shared" si="8"/>
        <v>0.006112974375072282</v>
      </c>
      <c r="U25" s="39">
        <v>1006</v>
      </c>
      <c r="V25" s="23">
        <f t="shared" si="9"/>
        <v>0.01662068167925058</v>
      </c>
    </row>
    <row r="26" spans="1:22" ht="14.25">
      <c r="A26" s="27" t="s">
        <v>38</v>
      </c>
      <c r="B26" s="40">
        <f>SUM(B24:B25)</f>
        <v>423423</v>
      </c>
      <c r="C26" s="40">
        <f>SUM(C24:C25)</f>
        <v>196409</v>
      </c>
      <c r="D26" s="40">
        <f>SUM(D24:D25)</f>
        <v>5091</v>
      </c>
      <c r="E26" s="40">
        <f>SUM(E24:E25)</f>
        <v>191318</v>
      </c>
      <c r="F26" s="41">
        <f t="shared" si="1"/>
        <v>0.4638600170515064</v>
      </c>
      <c r="G26" s="42">
        <f>SUM(G24:G25)</f>
        <v>116144</v>
      </c>
      <c r="H26" s="43">
        <f t="shared" si="2"/>
        <v>0.6070730406966411</v>
      </c>
      <c r="I26" s="44">
        <f>SUM(I24:I25)</f>
        <v>44607</v>
      </c>
      <c r="J26" s="43">
        <f t="shared" si="3"/>
        <v>0.2331563156629277</v>
      </c>
      <c r="K26" s="44">
        <f>SUM(K24:K25)</f>
        <v>16167</v>
      </c>
      <c r="L26" s="43">
        <f t="shared" si="4"/>
        <v>0.0845032877199218</v>
      </c>
      <c r="M26" s="44">
        <f>SUM(M24:M25)</f>
        <v>2948</v>
      </c>
      <c r="N26" s="43">
        <f t="shared" si="5"/>
        <v>0.0154089003648376</v>
      </c>
      <c r="O26" s="45">
        <f>SUM(O24:O25)</f>
        <v>3959</v>
      </c>
      <c r="P26" s="43">
        <f t="shared" si="6"/>
        <v>0.020693295978423357</v>
      </c>
      <c r="Q26" s="44">
        <f>SUM(Q24:Q25)</f>
        <v>2907</v>
      </c>
      <c r="R26" s="43">
        <f t="shared" si="7"/>
        <v>0.015194597476452817</v>
      </c>
      <c r="S26" s="44">
        <f>SUM(S24:S25)</f>
        <v>1129</v>
      </c>
      <c r="T26" s="43">
        <f t="shared" si="8"/>
        <v>0.005901169780156598</v>
      </c>
      <c r="U26" s="44">
        <f>SUM(U24:U25)</f>
        <v>3457</v>
      </c>
      <c r="V26" s="43">
        <f t="shared" si="9"/>
        <v>0.018069392320638936</v>
      </c>
    </row>
  </sheetData>
  <mergeCells count="9">
    <mergeCell ref="Q2:R2"/>
    <mergeCell ref="S2:T2"/>
    <mergeCell ref="U2:V2"/>
    <mergeCell ref="A1:P1"/>
    <mergeCell ref="G2:H2"/>
    <mergeCell ref="I2:J2"/>
    <mergeCell ref="K2:L2"/>
    <mergeCell ref="M2:N2"/>
    <mergeCell ref="O2:P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OEVP BL</dc:creator>
  <cp:keywords/>
  <dc:description/>
  <cp:lastModifiedBy>OEVP BL</cp:lastModifiedBy>
  <dcterms:created xsi:type="dcterms:W3CDTF">2009-05-25T06:36:56Z</dcterms:created>
  <dcterms:modified xsi:type="dcterms:W3CDTF">2009-05-25T06:37:12Z</dcterms:modified>
  <cp:category/>
  <cp:version/>
  <cp:contentType/>
  <cp:contentStatus/>
</cp:coreProperties>
</file>